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en\Downloads\"/>
    </mc:Choice>
  </mc:AlternateContent>
  <bookViews>
    <workbookView xWindow="0" yWindow="0" windowWidth="28800" windowHeight="13500"/>
  </bookViews>
  <sheets>
    <sheet name="Arvepidamine" sheetId="1" r:id="rId1"/>
  </sheets>
  <calcPr calcId="171027"/>
</workbook>
</file>

<file path=xl/calcChain.xml><?xml version="1.0" encoding="utf-8"?>
<calcChain xmlns="http://schemas.openxmlformats.org/spreadsheetml/2006/main">
  <c r="C26" i="1" l="1"/>
  <c r="H25" i="1" l="1"/>
  <c r="G25" i="1"/>
  <c r="F25" i="1"/>
  <c r="E25" i="1"/>
  <c r="D25" i="1"/>
  <c r="H23" i="1"/>
  <c r="G23" i="1"/>
  <c r="F23" i="1"/>
  <c r="E23" i="1"/>
  <c r="D23" i="1"/>
  <c r="C23" i="1"/>
  <c r="H19" i="1"/>
  <c r="G19" i="1"/>
  <c r="F19" i="1"/>
  <c r="E19" i="1"/>
  <c r="D19" i="1"/>
  <c r="H11" i="1"/>
  <c r="G11" i="1"/>
  <c r="F11" i="1"/>
  <c r="E11" i="1"/>
  <c r="D11" i="1"/>
  <c r="C11" i="1"/>
  <c r="C19" i="1" s="1"/>
  <c r="I11" i="1"/>
  <c r="I19" i="1" s="1"/>
  <c r="J11" i="1"/>
  <c r="K11" i="1"/>
  <c r="L11" i="1"/>
  <c r="L19" i="1" s="1"/>
  <c r="M11" i="1"/>
  <c r="M19" i="1" s="1"/>
  <c r="N11" i="1"/>
  <c r="O11" i="1"/>
  <c r="P11" i="1"/>
  <c r="P19" i="1" s="1"/>
  <c r="Q11" i="1"/>
  <c r="Q19" i="1" s="1"/>
  <c r="R11" i="1"/>
  <c r="S11" i="1"/>
  <c r="T11" i="1"/>
  <c r="T19" i="1" s="1"/>
  <c r="U11" i="1"/>
  <c r="U19" i="1" s="1"/>
  <c r="V11" i="1"/>
  <c r="W11" i="1"/>
  <c r="X11" i="1"/>
  <c r="X19" i="1" s="1"/>
  <c r="Y11" i="1"/>
  <c r="Y19" i="1" s="1"/>
  <c r="J19" i="1"/>
  <c r="K19" i="1"/>
  <c r="N19" i="1"/>
  <c r="O19" i="1"/>
  <c r="R19" i="1"/>
  <c r="S19" i="1"/>
  <c r="V19" i="1"/>
  <c r="W19" i="1"/>
  <c r="B11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B23" i="1"/>
  <c r="C25" i="1" l="1"/>
  <c r="Y25" i="1"/>
  <c r="U25" i="1"/>
  <c r="M25" i="1"/>
  <c r="Q25" i="1"/>
  <c r="X25" i="1"/>
  <c r="T25" i="1"/>
  <c r="P25" i="1"/>
  <c r="L25" i="1"/>
  <c r="W25" i="1"/>
  <c r="S25" i="1"/>
  <c r="O25" i="1"/>
  <c r="K25" i="1"/>
  <c r="V25" i="1"/>
  <c r="R25" i="1"/>
  <c r="N25" i="1"/>
  <c r="J25" i="1"/>
  <c r="I25" i="1"/>
  <c r="B19" i="1"/>
  <c r="B25" i="1" s="1"/>
  <c r="Y26" i="1"/>
  <c r="W26" i="1"/>
  <c r="U26" i="1"/>
  <c r="S26" i="1"/>
  <c r="Q26" i="1"/>
  <c r="O26" i="1"/>
  <c r="M26" i="1"/>
  <c r="K26" i="1"/>
  <c r="I26" i="1"/>
  <c r="X26" i="1"/>
  <c r="V26" i="1"/>
  <c r="T26" i="1"/>
  <c r="R26" i="1"/>
  <c r="P26" i="1"/>
  <c r="N26" i="1"/>
  <c r="L26" i="1"/>
  <c r="J26" i="1"/>
  <c r="B26" i="1" l="1"/>
</calcChain>
</file>

<file path=xl/sharedStrings.xml><?xml version="1.0" encoding="utf-8"?>
<sst xmlns="http://schemas.openxmlformats.org/spreadsheetml/2006/main" count="49" uniqueCount="49">
  <si>
    <t>Toit</t>
  </si>
  <si>
    <t>Maksud</t>
  </si>
  <si>
    <t>Riided</t>
  </si>
  <si>
    <t>Majapidamine</t>
  </si>
  <si>
    <t>Kingitused, raamatud</t>
  </si>
  <si>
    <t>Meelelahutus</t>
  </si>
  <si>
    <t>Ettenägematud kulud</t>
  </si>
  <si>
    <t>10 '16</t>
  </si>
  <si>
    <t>11 '16</t>
  </si>
  <si>
    <t>12 '16</t>
  </si>
  <si>
    <t>01 '17</t>
  </si>
  <si>
    <t>02 '17</t>
  </si>
  <si>
    <t>10 '17</t>
  </si>
  <si>
    <t>11 '17</t>
  </si>
  <si>
    <t>12 '17</t>
  </si>
  <si>
    <t xml:space="preserve"> </t>
  </si>
  <si>
    <t>Pension</t>
  </si>
  <si>
    <t>Muud tulud</t>
  </si>
  <si>
    <t>Aed &amp; põld</t>
  </si>
  <si>
    <t>Elekter</t>
  </si>
  <si>
    <t>Telefon</t>
  </si>
  <si>
    <t>Mobiil</t>
  </si>
  <si>
    <t>Vesi</t>
  </si>
  <si>
    <t>Prügi</t>
  </si>
  <si>
    <t>Kindlustused</t>
  </si>
  <si>
    <t>Ajalehed &amp; ajakirjad</t>
  </si>
  <si>
    <t>Transport</t>
  </si>
  <si>
    <t>Ravimid</t>
  </si>
  <si>
    <t>8 '16</t>
  </si>
  <si>
    <t>01 '16</t>
  </si>
  <si>
    <t>02 '16</t>
  </si>
  <si>
    <t>7 '16</t>
  </si>
  <si>
    <t>3 '16</t>
  </si>
  <si>
    <t>4 '16</t>
  </si>
  <si>
    <t>5 '16</t>
  </si>
  <si>
    <t>6 '16</t>
  </si>
  <si>
    <t>9 '16</t>
  </si>
  <si>
    <t>3 '17</t>
  </si>
  <si>
    <t>4 '17</t>
  </si>
  <si>
    <t>5 '17</t>
  </si>
  <si>
    <t>6 '17</t>
  </si>
  <si>
    <t>7 '17</t>
  </si>
  <si>
    <t>8 '17</t>
  </si>
  <si>
    <t>9 '17</t>
  </si>
  <si>
    <t>Kulud kokku</t>
  </si>
  <si>
    <t>Tulud kokku</t>
  </si>
  <si>
    <t>Säästud</t>
  </si>
  <si>
    <t>Säästmismäär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</si>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</sst>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 \'yy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6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0" fontId="4" fillId="0" borderId="0" xfId="0" applyFont="1" applyAlignment="1">
      <alignment horizontal="left" indent="1"/>
    </xf>
    <xf numFmtId="1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" fontId="0" fillId="0" borderId="0" xfId="0" applyNumberFormat="1"/>
    <xf numFmtId="1" fontId="3" fillId="0" borderId="0" xfId="0" applyNumberFormat="1" applyFont="1"/>
    <xf numFmtId="1" fontId="2" fillId="0" borderId="0" xfId="0" applyNumberFormat="1" applyFont="1"/>
    <xf numFmtId="1" fontId="6" fillId="0" borderId="0" xfId="0" applyNumberFormat="1" applyFont="1"/>
    <xf numFmtId="1" fontId="5" fillId="0" borderId="0" xfId="0" applyNumberFormat="1" applyFont="1"/>
  </cellXfs>
  <cellStyles count="2">
    <cellStyle name="Normal" xfId="0" builtinId="0"/>
    <cellStyle name="Percent" xfId="1" builtinId="5"/>
  </cellStyles>
  <dxfs count="2">
    <dxf>
      <numFmt numFmtId="0" formatCode="General"/>
    </dxf>
    <dxf>
      <numFmt numFmtId="164" formatCode="mm\ \'yy"/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Arvepidamine!$A$25</c:f>
              <c:strCache>
                <c:ptCount val="1"/>
                <c:pt idx="0">
                  <c:v>Säästud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Arvepidamine!$B$1:$M$1</c:f>
              <c:strCache>
                <c:ptCount val="12"/>
                <c:pt idx="0">
                  <c:v>01 '16</c:v>
                </c:pt>
                <c:pt idx="1">
                  <c:v>02 '16</c:v>
                </c:pt>
                <c:pt idx="2">
                  <c:v>3 '16</c:v>
                </c:pt>
                <c:pt idx="3">
                  <c:v>4 '16</c:v>
                </c:pt>
                <c:pt idx="4">
                  <c:v>5 '16</c:v>
                </c:pt>
                <c:pt idx="5">
                  <c:v>6 '16</c:v>
                </c:pt>
                <c:pt idx="6">
                  <c:v>7 '16</c:v>
                </c:pt>
                <c:pt idx="7">
                  <c:v>8 '16</c:v>
                </c:pt>
                <c:pt idx="8">
                  <c:v>9 '16</c:v>
                </c:pt>
                <c:pt idx="9">
                  <c:v>10 '16</c:v>
                </c:pt>
                <c:pt idx="10">
                  <c:v>11 '16</c:v>
                </c:pt>
                <c:pt idx="11">
                  <c:v>12 '16</c:v>
                </c:pt>
              </c:strCache>
            </c:strRef>
          </c:cat>
          <c:val>
            <c:numRef>
              <c:f>Arvepidamine!$B$25:$M$25</c:f>
              <c:numCache>
                <c:formatCode>0</c:formatCode>
                <c:ptCount val="12"/>
                <c:pt idx="0">
                  <c:v>24</c:v>
                </c:pt>
                <c:pt idx="1">
                  <c:v>-9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C9-410F-8CDD-62052850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410408"/>
        <c:axId val="358410736"/>
      </c:barChart>
      <c:lineChart>
        <c:grouping val="standard"/>
        <c:varyColors val="0"/>
        <c:ser>
          <c:idx val="0"/>
          <c:order val="0"/>
          <c:tx>
            <c:strRef>
              <c:f>Arvepidamine!$A$19</c:f>
              <c:strCache>
                <c:ptCount val="1"/>
                <c:pt idx="0">
                  <c:v>Kulud kokku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Arvepidamine!$B$1:$M$1</c:f>
              <c:strCache>
                <c:ptCount val="12"/>
                <c:pt idx="0">
                  <c:v>01 '16</c:v>
                </c:pt>
                <c:pt idx="1">
                  <c:v>02 '16</c:v>
                </c:pt>
                <c:pt idx="2">
                  <c:v>3 '16</c:v>
                </c:pt>
                <c:pt idx="3">
                  <c:v>4 '16</c:v>
                </c:pt>
                <c:pt idx="4">
                  <c:v>5 '16</c:v>
                </c:pt>
                <c:pt idx="5">
                  <c:v>6 '16</c:v>
                </c:pt>
                <c:pt idx="6">
                  <c:v>7 '16</c:v>
                </c:pt>
                <c:pt idx="7">
                  <c:v>8 '16</c:v>
                </c:pt>
                <c:pt idx="8">
                  <c:v>9 '16</c:v>
                </c:pt>
                <c:pt idx="9">
                  <c:v>10 '16</c:v>
                </c:pt>
                <c:pt idx="10">
                  <c:v>11 '16</c:v>
                </c:pt>
                <c:pt idx="11">
                  <c:v>12 '16</c:v>
                </c:pt>
              </c:strCache>
            </c:strRef>
          </c:cat>
          <c:val>
            <c:numRef>
              <c:f>Arvepidamine!$B$19:$M$19</c:f>
              <c:numCache>
                <c:formatCode>0</c:formatCode>
                <c:ptCount val="12"/>
                <c:pt idx="0">
                  <c:v>76</c:v>
                </c:pt>
                <c:pt idx="1">
                  <c:v>109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9-410F-8CDD-62052850913E}"/>
            </c:ext>
          </c:extLst>
        </c:ser>
        <c:ser>
          <c:idx val="1"/>
          <c:order val="1"/>
          <c:tx>
            <c:strRef>
              <c:f>Arvepidamine!$A$23</c:f>
              <c:strCache>
                <c:ptCount val="1"/>
                <c:pt idx="0">
                  <c:v>Tulud kokku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Arvepidamine!$B$1:$M$1</c:f>
              <c:strCache>
                <c:ptCount val="12"/>
                <c:pt idx="0">
                  <c:v>01 '16</c:v>
                </c:pt>
                <c:pt idx="1">
                  <c:v>02 '16</c:v>
                </c:pt>
                <c:pt idx="2">
                  <c:v>3 '16</c:v>
                </c:pt>
                <c:pt idx="3">
                  <c:v>4 '16</c:v>
                </c:pt>
                <c:pt idx="4">
                  <c:v>5 '16</c:v>
                </c:pt>
                <c:pt idx="5">
                  <c:v>6 '16</c:v>
                </c:pt>
                <c:pt idx="6">
                  <c:v>7 '16</c:v>
                </c:pt>
                <c:pt idx="7">
                  <c:v>8 '16</c:v>
                </c:pt>
                <c:pt idx="8">
                  <c:v>9 '16</c:v>
                </c:pt>
                <c:pt idx="9">
                  <c:v>10 '16</c:v>
                </c:pt>
                <c:pt idx="10">
                  <c:v>11 '16</c:v>
                </c:pt>
                <c:pt idx="11">
                  <c:v>12 '16</c:v>
                </c:pt>
              </c:strCache>
            </c:strRef>
          </c:cat>
          <c:val>
            <c:numRef>
              <c:f>Arvepidamine!$B$23:$M$23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C9-410F-8CDD-62052850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410408"/>
        <c:axId val="358410736"/>
      </c:lineChart>
      <c:catAx>
        <c:axId val="35841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58410736"/>
        <c:crosses val="autoZero"/>
        <c:auto val="1"/>
        <c:lblAlgn val="ctr"/>
        <c:lblOffset val="100"/>
        <c:noMultiLvlLbl val="0"/>
      </c:catAx>
      <c:valAx>
        <c:axId val="35841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5841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666756</xdr:colOff>
      <xdr:row>26</xdr:row>
      <xdr:rowOff>104775</xdr:rowOff>
    </xdr:from>
    <xdr:to>
      <xdr:col>12</xdr:col>
      <xdr:colOff>666750</xdr:colOff>
      <xdr:row>44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FE0B5-5540-4992-A066-1DA160CF7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1" displayName="Tabel1" ref="A1:Y26" totalsRowShown="0" headerRowDxfId="1">
  <tableColumns count="25">
    <tableColumn id="1" name=" "/>
    <tableColumn id="2" name="01 '16" dataDxfId="0"/>
    <tableColumn id="25" name="02 '16"/>
    <tableColumn id="24" name="3 '16"/>
    <tableColumn id="23" name="4 '16"/>
    <tableColumn id="22" name="5 '16"/>
    <tableColumn id="21" name="6 '16"/>
    <tableColumn id="20" name="7 '16"/>
    <tableColumn id="3" name="8 '16"/>
    <tableColumn id="4" name="9 '16"/>
    <tableColumn id="5" name="10 '16"/>
    <tableColumn id="6" name="11 '16"/>
    <tableColumn id="7" name="12 '16"/>
    <tableColumn id="8" name="01 '17"/>
    <tableColumn id="9" name="02 '17"/>
    <tableColumn id="10" name="3 '17"/>
    <tableColumn id="11" name="4 '17"/>
    <tableColumn id="12" name="5 '17"/>
    <tableColumn id="13" name="6 '17"/>
    <tableColumn id="14" name="7 '17"/>
    <tableColumn id="15" name="8 '17"/>
    <tableColumn id="16" name="9 '17"/>
    <tableColumn id="17" name="10 '17"/>
    <tableColumn id="18" name="11 '17"/>
    <tableColumn id="19" name="12 '1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pane xSplit="1" ySplit="1" topLeftCell="B2" activePane="bottomRight" state="frozenSplit"/>
      <selection pane="topRight"/>
      <selection pane="bottomLeft" activeCell="A2" sqref="A2"/>
      <selection pane="bottomRight" activeCell="E26" sqref="E26"/>
    </sheetView>
  </sheetViews>
  <sheetFormatPr defaultRowHeight="15" x14ac:dyDescent="0.25"/>
  <cols>
    <col min="1" max="1" width="20.25" bestFit="1" customWidth="1"/>
  </cols>
  <sheetData>
    <row r="1" spans="1:25" x14ac:dyDescent="0.25">
      <c r="A1" t="s">
        <v>15</v>
      </c>
      <c r="B1" s="1" t="s">
        <v>29</v>
      </c>
      <c r="C1" s="1" t="s">
        <v>30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31</v>
      </c>
      <c r="I1" s="1" t="s">
        <v>28</v>
      </c>
      <c r="J1" s="1" t="s">
        <v>36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12</v>
      </c>
      <c r="X1" s="1" t="s">
        <v>13</v>
      </c>
      <c r="Y1" s="1" t="s">
        <v>14</v>
      </c>
    </row>
    <row r="2" spans="1:25" x14ac:dyDescent="0.25">
      <c r="A2" t="s">
        <v>0</v>
      </c>
      <c r="B2" s="9">
        <v>10</v>
      </c>
      <c r="C2" s="9">
        <v>12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5">
      <c r="A3" t="s">
        <v>26</v>
      </c>
      <c r="B3" s="9">
        <v>10</v>
      </c>
      <c r="C3" s="9">
        <v>13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2.75" customHeight="1" x14ac:dyDescent="0.25">
      <c r="A4" s="5" t="s">
        <v>19</v>
      </c>
      <c r="B4" s="6">
        <v>1</v>
      </c>
      <c r="C4" s="6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2.75" customHeight="1" x14ac:dyDescent="0.25">
      <c r="A5" s="5" t="s">
        <v>20</v>
      </c>
      <c r="B5" s="6">
        <v>2</v>
      </c>
      <c r="C5" s="6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2.75" customHeight="1" x14ac:dyDescent="0.25">
      <c r="A6" s="5" t="s">
        <v>21</v>
      </c>
      <c r="B6" s="6">
        <v>3</v>
      </c>
      <c r="C6" s="6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 customHeight="1" x14ac:dyDescent="0.25">
      <c r="A7" s="5" t="s">
        <v>22</v>
      </c>
      <c r="B7" s="6">
        <v>4</v>
      </c>
      <c r="C7" s="6">
        <v>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2.75" customHeight="1" x14ac:dyDescent="0.25">
      <c r="A8" s="5" t="s">
        <v>23</v>
      </c>
      <c r="B8" s="6">
        <v>5</v>
      </c>
      <c r="C8" s="6">
        <v>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5" t="s">
        <v>24</v>
      </c>
      <c r="B9" s="6">
        <v>6</v>
      </c>
      <c r="C9" s="6">
        <v>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x14ac:dyDescent="0.25">
      <c r="A10" s="5" t="s">
        <v>25</v>
      </c>
      <c r="B10" s="6">
        <v>7</v>
      </c>
      <c r="C10" s="6">
        <v>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4" t="s">
        <v>1</v>
      </c>
      <c r="B11" s="10">
        <f>SUM(B4:B10)</f>
        <v>28</v>
      </c>
      <c r="C11" s="10">
        <f t="shared" ref="C11:H11" si="0">SUM(C4:C10)</f>
        <v>42</v>
      </c>
      <c r="D11" s="10">
        <f t="shared" si="0"/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ref="I11:Y11" si="1">SUM(I4:I10)</f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</row>
    <row r="12" spans="1:25" x14ac:dyDescent="0.25">
      <c r="A12" t="s">
        <v>27</v>
      </c>
      <c r="B12" s="9">
        <v>1</v>
      </c>
      <c r="C12" s="9">
        <v>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5">
      <c r="A13" t="s">
        <v>2</v>
      </c>
      <c r="B13" s="9">
        <v>2</v>
      </c>
      <c r="C13" s="9"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t="s">
        <v>3</v>
      </c>
      <c r="B14" s="9">
        <v>3</v>
      </c>
      <c r="C14" s="9">
        <v>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t="s">
        <v>18</v>
      </c>
      <c r="B15" s="9">
        <v>4</v>
      </c>
      <c r="C15" s="9">
        <v>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t="s">
        <v>4</v>
      </c>
      <c r="B16" s="9">
        <v>5</v>
      </c>
      <c r="C16" s="9">
        <v>5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t="s">
        <v>5</v>
      </c>
      <c r="B17" s="9">
        <v>6</v>
      </c>
      <c r="C17" s="9">
        <v>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t="s">
        <v>6</v>
      </c>
      <c r="B18" s="9">
        <v>7</v>
      </c>
      <c r="C18" s="9">
        <v>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2" t="s">
        <v>44</v>
      </c>
      <c r="B19" s="11">
        <f>SUM(B2:B3,B11:B18)</f>
        <v>76</v>
      </c>
      <c r="C19" s="11">
        <f t="shared" ref="C19:H19" si="2">SUM(C2:C3,C11:C18)</f>
        <v>109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ref="I19:Y19" si="3">SUM(I2:I3,I11:I18)</f>
        <v>0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1">
        <f t="shared" si="3"/>
        <v>0</v>
      </c>
      <c r="P19" s="11">
        <f t="shared" si="3"/>
        <v>0</v>
      </c>
      <c r="Q19" s="11">
        <f t="shared" si="3"/>
        <v>0</v>
      </c>
      <c r="R19" s="11">
        <f t="shared" si="3"/>
        <v>0</v>
      </c>
      <c r="S19" s="11">
        <f t="shared" si="3"/>
        <v>0</v>
      </c>
      <c r="T19" s="11">
        <f t="shared" si="3"/>
        <v>0</v>
      </c>
      <c r="U19" s="11">
        <f t="shared" si="3"/>
        <v>0</v>
      </c>
      <c r="V19" s="11">
        <f t="shared" si="3"/>
        <v>0</v>
      </c>
      <c r="W19" s="11">
        <f t="shared" si="3"/>
        <v>0</v>
      </c>
      <c r="X19" s="11">
        <f t="shared" si="3"/>
        <v>0</v>
      </c>
      <c r="Y19" s="11">
        <f t="shared" si="3"/>
        <v>0</v>
      </c>
    </row>
    <row r="20" spans="1:25" s="8" customFormat="1" ht="8.25" x14ac:dyDescent="0.1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t="s">
        <v>16</v>
      </c>
      <c r="B21" s="9">
        <v>100</v>
      </c>
      <c r="C21" s="9">
        <v>100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t="s">
        <v>17</v>
      </c>
      <c r="B22" s="9"/>
      <c r="C22" s="9" t="s">
        <v>48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2" t="s">
        <v>45</v>
      </c>
      <c r="B23" s="11">
        <f>SUM(B21:B22)</f>
        <v>100</v>
      </c>
      <c r="C23" s="11">
        <f t="shared" ref="C23:H23" si="4">SUM(C21:C22)</f>
        <v>100</v>
      </c>
      <c r="D23" s="11">
        <f t="shared" si="4"/>
        <v>0</v>
      </c>
      <c r="E23" s="11">
        <f t="shared" si="4"/>
        <v>0</v>
      </c>
      <c r="F23" s="11">
        <f t="shared" si="4"/>
        <v>0</v>
      </c>
      <c r="G23" s="11">
        <f t="shared" si="4"/>
        <v>0</v>
      </c>
      <c r="H23" s="11">
        <f t="shared" si="4"/>
        <v>0</v>
      </c>
      <c r="I23" s="11">
        <f t="shared" ref="I23:Y23" si="5">SUM(I21:I22)</f>
        <v>0</v>
      </c>
      <c r="J23" s="11">
        <f t="shared" si="5"/>
        <v>0</v>
      </c>
      <c r="K23" s="11">
        <f t="shared" si="5"/>
        <v>0</v>
      </c>
      <c r="L23" s="11">
        <f t="shared" si="5"/>
        <v>0</v>
      </c>
      <c r="M23" s="11">
        <f t="shared" si="5"/>
        <v>0</v>
      </c>
      <c r="N23" s="11">
        <f t="shared" si="5"/>
        <v>0</v>
      </c>
      <c r="O23" s="11">
        <f t="shared" si="5"/>
        <v>0</v>
      </c>
      <c r="P23" s="11">
        <f t="shared" si="5"/>
        <v>0</v>
      </c>
      <c r="Q23" s="11">
        <f t="shared" si="5"/>
        <v>0</v>
      </c>
      <c r="R23" s="11">
        <f t="shared" si="5"/>
        <v>0</v>
      </c>
      <c r="S23" s="11">
        <f t="shared" si="5"/>
        <v>0</v>
      </c>
      <c r="T23" s="11">
        <f t="shared" si="5"/>
        <v>0</v>
      </c>
      <c r="U23" s="11">
        <f t="shared" si="5"/>
        <v>0</v>
      </c>
      <c r="V23" s="11">
        <f t="shared" si="5"/>
        <v>0</v>
      </c>
      <c r="W23" s="11">
        <f t="shared" si="5"/>
        <v>0</v>
      </c>
      <c r="X23" s="11">
        <f t="shared" si="5"/>
        <v>0</v>
      </c>
      <c r="Y23" s="11">
        <f t="shared" si="5"/>
        <v>0</v>
      </c>
    </row>
    <row r="24" spans="1:25" s="8" customFormat="1" ht="8.25" x14ac:dyDescent="0.15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x14ac:dyDescent="0.25">
      <c r="A25" s="2" t="s">
        <v>46</v>
      </c>
      <c r="B25" s="11">
        <f>B23-B19</f>
        <v>24</v>
      </c>
      <c r="C25" s="11">
        <f t="shared" ref="C25:H25" si="6">C23-C19</f>
        <v>-9</v>
      </c>
      <c r="D25" s="11">
        <f t="shared" si="6"/>
        <v>0</v>
      </c>
      <c r="E25" s="11">
        <f t="shared" si="6"/>
        <v>0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1">
        <f t="shared" ref="I25:Y25" si="7">I23-I19</f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11">
        <f t="shared" si="7"/>
        <v>0</v>
      </c>
      <c r="Q25" s="11">
        <f t="shared" si="7"/>
        <v>0</v>
      </c>
      <c r="R25" s="11">
        <f t="shared" si="7"/>
        <v>0</v>
      </c>
      <c r="S25" s="11">
        <f t="shared" si="7"/>
        <v>0</v>
      </c>
      <c r="T25" s="11">
        <f t="shared" si="7"/>
        <v>0</v>
      </c>
      <c r="U25" s="11">
        <f t="shared" si="7"/>
        <v>0</v>
      </c>
      <c r="V25" s="11">
        <f t="shared" si="7"/>
        <v>0</v>
      </c>
      <c r="W25" s="11">
        <f t="shared" si="7"/>
        <v>0</v>
      </c>
      <c r="X25" s="11">
        <f t="shared" si="7"/>
        <v>0</v>
      </c>
      <c r="Y25" s="11">
        <f t="shared" si="7"/>
        <v>0</v>
      </c>
    </row>
    <row r="26" spans="1:25" x14ac:dyDescent="0.25">
      <c r="A26" s="2" t="s">
        <v>47</v>
      </c>
      <c r="B26" s="3">
        <f>IFERROR((B23-B19)/B23,"")</f>
        <v>0.24</v>
      </c>
      <c r="C26" s="3">
        <f>IFERROR((C23-C19)/C23,"")</f>
        <v>-0.09</v>
      </c>
      <c r="D26" s="3"/>
      <c r="E26" s="3"/>
      <c r="F26" s="3"/>
      <c r="G26" s="3"/>
      <c r="H26" s="3"/>
      <c r="I26" s="3" t="str">
        <f t="shared" ref="I26:Y26" si="8">IFERROR((I23-I19)/I23,"")</f>
        <v/>
      </c>
      <c r="J26" s="3" t="str">
        <f t="shared" si="8"/>
        <v/>
      </c>
      <c r="K26" s="3" t="str">
        <f t="shared" si="8"/>
        <v/>
      </c>
      <c r="L26" s="3" t="str">
        <f t="shared" si="8"/>
        <v/>
      </c>
      <c r="M26" s="3" t="str">
        <f t="shared" si="8"/>
        <v/>
      </c>
      <c r="N26" s="3" t="str">
        <f t="shared" si="8"/>
        <v/>
      </c>
      <c r="O26" s="3" t="str">
        <f t="shared" si="8"/>
        <v/>
      </c>
      <c r="P26" s="3" t="str">
        <f t="shared" si="8"/>
        <v/>
      </c>
      <c r="Q26" s="3" t="str">
        <f t="shared" si="8"/>
        <v/>
      </c>
      <c r="R26" s="3" t="str">
        <f t="shared" si="8"/>
        <v/>
      </c>
      <c r="S26" s="3" t="str">
        <f t="shared" si="8"/>
        <v/>
      </c>
      <c r="T26" s="3" t="str">
        <f t="shared" si="8"/>
        <v/>
      </c>
      <c r="U26" s="3" t="str">
        <f t="shared" si="8"/>
        <v/>
      </c>
      <c r="V26" s="3" t="str">
        <f t="shared" si="8"/>
        <v/>
      </c>
      <c r="W26" s="3" t="str">
        <f t="shared" si="8"/>
        <v/>
      </c>
      <c r="X26" s="3" t="str">
        <f t="shared" si="8"/>
        <v/>
      </c>
      <c r="Y26" s="3" t="str">
        <f t="shared" si="8"/>
        <v/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Arvepidamine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MK</cp:lastModifiedBy>
  <dcterms:created xsi:type="dcterms:W3CDTF">2016-07-17T17:00:52Z</dcterms:created>
  <dcterms:modified xsi:type="dcterms:W3CDTF">2016-10-29T10:45:02Z</dcterms:modified>
</cp:coreProperties>
</file>